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endev\OneDrive\Documents\45-MyFinancialFreedomLife (MFF)\Financial Freedom Score\"/>
    </mc:Choice>
  </mc:AlternateContent>
  <xr:revisionPtr revIDLastSave="0" documentId="13_ncr:1_{8ED8B255-1C6E-4CDC-9D95-E56145ED6948}" xr6:coauthVersionLast="47" xr6:coauthVersionMax="47" xr10:uidLastSave="{00000000-0000-0000-0000-000000000000}"/>
  <workbookProtection workbookAlgorithmName="SHA-512" workbookHashValue="xCbWN0DecNnVhcukK1QhFbLxbJ2epghMisOn4xBJZ8tn2fjmvmZ8IVzazvEPAuqix8RbS4eyViDIy11mdmt1aA==" workbookSaltValue="22VrK3dmGlgR6wWW6tbmHg==" workbookSpinCount="100000" lockStructure="1"/>
  <bookViews>
    <workbookView xWindow="67470" yWindow="-1485" windowWidth="20640" windowHeight="18840" xr2:uid="{00000000-000D-0000-FFFF-FFFF00000000}"/>
  </bookViews>
  <sheets>
    <sheet name="01_Welcome" sheetId="1" r:id="rId1"/>
    <sheet name="02_Questions" sheetId="2" r:id="rId2"/>
    <sheet name="03_Your_Score" sheetId="3" r:id="rId3"/>
    <sheet name="04_Scoring_Engine" sheetId="5" state="hidden" r:id="rId4"/>
    <sheet name="05_Data" sheetId="4" state="hidden" r:id="rId5"/>
  </sheets>
  <definedNames>
    <definedName name="AnswerList">'05_Data'!#REF!</definedName>
    <definedName name="AnswerPoints">'05_Data'!#REF!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5" l="1" a="1"/>
  <c r="B4" i="5" s="1"/>
  <c r="B3" i="5" a="1"/>
  <c r="B3" i="5" s="1"/>
  <c r="B2" i="5" a="1"/>
  <c r="B2" i="5" s="1"/>
  <c r="B5" i="5" l="1"/>
  <c r="B6" i="5" s="1"/>
  <c r="B9" i="3"/>
  <c r="B7" i="3"/>
  <c r="B8" i="3"/>
  <c r="D3" i="3" l="1"/>
  <c r="B7" i="5"/>
  <c r="A13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<sst xmlns="http://schemas.openxmlformats.org/spreadsheetml/2006/main" count="95" uniqueCount="75">
  <si>
    <t>Financial Freedom Score – Free Version</t>
  </si>
  <si>
    <t>What this tool does</t>
  </si>
  <si>
    <r>
      <t>Strength</t>
    </r>
    <r>
      <rPr>
        <sz val="11"/>
        <color theme="1"/>
        <rFont val="Calibri"/>
        <family val="2"/>
        <scheme val="minor"/>
      </rPr>
      <t xml:space="preserve"> (how steady your finances feel),</t>
    </r>
  </si>
  <si>
    <r>
      <t>Safety</t>
    </r>
    <r>
      <rPr>
        <sz val="11"/>
        <color theme="1"/>
        <rFont val="Calibri"/>
        <family val="2"/>
        <scheme val="minor"/>
      </rPr>
      <t xml:space="preserve"> (how protected you feel from shocks), and</t>
    </r>
  </si>
  <si>
    <r>
      <t>Freedom</t>
    </r>
    <r>
      <rPr>
        <sz val="11"/>
        <color theme="1"/>
        <rFont val="Calibri"/>
        <family val="2"/>
        <scheme val="minor"/>
      </rPr>
      <t xml:space="preserve"> (how much choice and breathing space you feel you have).</t>
    </r>
  </si>
  <si>
    <t>How to use this tool</t>
  </si>
  <si>
    <r>
      <t xml:space="preserve">Go to the </t>
    </r>
    <r>
      <rPr>
        <b/>
        <sz val="11"/>
        <color theme="1"/>
        <rFont val="Calibri"/>
        <family val="2"/>
        <scheme val="minor"/>
      </rPr>
      <t>“02_Questions”</t>
    </r>
    <r>
      <rPr>
        <sz val="11"/>
        <color theme="1"/>
        <rFont val="Calibri"/>
        <family val="2"/>
        <scheme val="minor"/>
      </rPr>
      <t xml:space="preserve"> tab.</t>
    </r>
  </si>
  <si>
    <t>three areas:</t>
  </si>
  <si>
    <t>A quick note before you start</t>
  </si>
  <si>
    <t>It’s designed to give you clarity and a starting point.</t>
  </si>
  <si>
    <r>
      <t xml:space="preserve">Answer 16 short questions using the dropdown: </t>
    </r>
    <r>
      <rPr>
        <b/>
        <sz val="11"/>
        <color theme="1"/>
        <rFont val="Calibri"/>
        <family val="2"/>
        <scheme val="minor"/>
      </rPr>
      <t>Yes / Mostly / Not yet.</t>
    </r>
  </si>
  <si>
    <t>This tool doesn’t collect personal details, and it isn’t a substitute for professional financial advice.</t>
  </si>
  <si>
    <r>
      <t xml:space="preserve">When you’re ready, click on the </t>
    </r>
    <r>
      <rPr>
        <b/>
        <sz val="11"/>
        <color theme="2" tint="-0.749992370372631"/>
        <rFont val="Calibri"/>
        <family val="2"/>
        <scheme val="minor"/>
      </rPr>
      <t>“02_Questions”</t>
    </r>
    <r>
      <rPr>
        <sz val="11"/>
        <color theme="2" tint="-0.749992370372631"/>
        <rFont val="Calibri"/>
        <family val="2"/>
        <scheme val="minor"/>
      </rPr>
      <t xml:space="preserve"> tab at the bottom of this workbook to begin.</t>
    </r>
  </si>
  <si>
    <t xml:space="preserve">  A gentle 3-minute check-in with your money life</t>
  </si>
  <si>
    <t>You don’t need exact numbers or documents - just answer as honestly as you can.</t>
  </si>
  <si>
    <r>
      <t xml:space="preserve">Then go to the </t>
    </r>
    <r>
      <rPr>
        <b/>
        <sz val="11"/>
        <color theme="1"/>
        <rFont val="Calibri"/>
        <family val="2"/>
        <scheme val="minor"/>
      </rPr>
      <t>“03_Your_Score”</t>
    </r>
    <r>
      <rPr>
        <sz val="11"/>
        <color theme="1"/>
        <rFont val="Calibri"/>
        <family val="2"/>
        <scheme val="minor"/>
      </rPr>
      <t xml:space="preserve"> tab to see your results and a friendly explanation.</t>
    </r>
  </si>
  <si>
    <t>Be kind to yourself as you answer - this is about awareness, not perfection.</t>
  </si>
  <si>
    <t>There are no right or wrong answers.  This is simply a way to understand where you are now - and where small changes could make a big difference.</t>
  </si>
  <si>
    <t>This simple tool gives you a snapshot of how your money life is working today across</t>
  </si>
  <si>
    <t>#</t>
  </si>
  <si>
    <t>Pillar</t>
  </si>
  <si>
    <t>Question</t>
  </si>
  <si>
    <t>Your Answer</t>
  </si>
  <si>
    <t>Score</t>
  </si>
  <si>
    <t>Strength</t>
  </si>
  <si>
    <t>Do you usually manage to put aside a little money each month, even if the amount varies?</t>
  </si>
  <si>
    <t>Does your income normally cover what you spend in a typical month?</t>
  </si>
  <si>
    <t>Do you have any savings or investments that grow over time, even if they’re small?</t>
  </si>
  <si>
    <t>Over the past year, does your financial situation feel like it has moved in the right direction?</t>
  </si>
  <si>
    <t>If your main income stopped for a short time, would you have anything you could fall back on - like savings, benefits, a partner’s income, or family support?</t>
  </si>
  <si>
    <t>Safety</t>
  </si>
  <si>
    <t>Are you able to pay your regular bills on time without much stress?</t>
  </si>
  <si>
    <t>Freedom</t>
  </si>
  <si>
    <t>Do you have a general idea of what you spend in a typical month?</t>
  </si>
  <si>
    <t>Do you feel mostly in control of your money decisions?</t>
  </si>
  <si>
    <t>Do you feel confident about the direction you’re heading financially?</t>
  </si>
  <si>
    <t>Early Stages</t>
  </si>
  <si>
    <t>Building Momentum</t>
  </si>
  <si>
    <t>Item</t>
  </si>
  <si>
    <t>Value</t>
  </si>
  <si>
    <t>Your Financial Freedom Score</t>
  </si>
  <si>
    <t>Your current stage</t>
  </si>
  <si>
    <t>If an unexpected £300-£500 expense came up, could you handle it reasonably easily?</t>
  </si>
  <si>
    <t>Strong and Growing</t>
  </si>
  <si>
    <t>If you suddenly had no income for a short time, would your savings comfortably cover your essential expenses?</t>
  </si>
  <si>
    <t>Do you feel organised and in control of your day-to-day spending?</t>
  </si>
  <si>
    <t>Do your debts feel manageable overall?</t>
  </si>
  <si>
    <t>If a bigger life event happened - like a sudden bill, job change, or family cost - would you feel prepared to handle it?</t>
  </si>
  <si>
    <t>Do you have a clear sense of what financial freedom would look like for you personally?</t>
  </si>
  <si>
    <t>Does your current lifestyle feel manageable overall - in terms of time, energy, and money?</t>
  </si>
  <si>
    <t>Your Notes</t>
  </si>
  <si>
    <t>MyFinancialFreedom.life - Financial Freedom Score (Free) v1.0</t>
  </si>
  <si>
    <t>Want help understanding your result?</t>
  </si>
  <si>
    <t>Download the free companion guide (PDF).</t>
  </si>
  <si>
    <t>This workbook is designed for Microsoft Excel. Other spreadsheet apps (such as Apple Numbers) may display features differently.</t>
  </si>
  <si>
    <t>Choose the option that feels most true today.  There are no right or wrong answers.</t>
  </si>
  <si>
    <t>Overall Financial Freedom Score</t>
  </si>
  <si>
    <t>(a simple snapshot, not a judgement)</t>
  </si>
  <si>
    <t>S1</t>
  </si>
  <si>
    <t>S2</t>
  </si>
  <si>
    <t>S3</t>
  </si>
  <si>
    <t>S4</t>
  </si>
  <si>
    <t>Solif Foundations</t>
  </si>
  <si>
    <t>You are at the beginning of your financial freedom journey. Becoming more aware of your money is a very strong first step.</t>
  </si>
  <si>
    <t>You have started to build some positive habits. With a few focused changes, you can strengthen your position and reduce money stress.</t>
  </si>
  <si>
    <t>You have put solid foundations in place. You are managing your money fairly well and can now fine-tune and grow your freedom.</t>
  </si>
  <si>
    <t>Your money life is working for you. You are in a strong position, now it is about keeping things simple and staying on course.</t>
  </si>
  <si>
    <t>T1</t>
  </si>
  <si>
    <t>T2</t>
  </si>
  <si>
    <t>T3</t>
  </si>
  <si>
    <t>T4</t>
  </si>
  <si>
    <t>T5</t>
  </si>
  <si>
    <t>K1</t>
  </si>
  <si>
    <t>© 2026 MyFinancialFreedom.life | All Rights Reserved</t>
  </si>
  <si>
    <t>MyFinancialFreedom.life - Financial Freedom Score (Free) v1.1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</si>
</sst>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2" tint="-0.749992370372631"/>
      <name val="Calibri"/>
      <family val="2"/>
      <scheme val="minor"/>
    </font>
    <font>
      <sz val="11"/>
      <color theme="2" tint="-0.74999237037263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9"/>
      <color rgb="FF6E6E6E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2E5C99"/>
        <bgColor indexed="64"/>
      </patternFill>
    </fill>
    <fill>
      <patternFill patternType="solid">
        <fgColor rgb="FFF2F2F2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2" tint="-9.9978637043366805E-2"/>
      </right>
      <top/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49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1" fillId="0" borderId="0" xfId="0" applyFont="1" applyAlignment="1">
      <alignment horizontal="left" indent="3"/>
    </xf>
    <xf numFmtId="0" fontId="4" fillId="0" borderId="0" xfId="0" applyFont="1"/>
    <xf numFmtId="0" fontId="0" fillId="0" borderId="0" xfId="0" applyAlignment="1">
      <alignment horizontal="left" indent="3"/>
    </xf>
    <xf numFmtId="0" fontId="1" fillId="0" borderId="0" xfId="0" applyFo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 inden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0" fontId="1" fillId="2" borderId="0" xfId="0" applyFont="1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top"/>
      <protection locked="0"/>
    </xf>
    <xf numFmtId="0" fontId="6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vertical="top"/>
      <protection locked="0"/>
    </xf>
    <xf numFmtId="0" fontId="8" fillId="0" borderId="0" xfId="0" applyFont="1" applyAlignment="1">
      <alignment horizontal="center"/>
    </xf>
    <xf numFmtId="0" fontId="10" fillId="0" borderId="0" xfId="0" applyFont="1"/>
    <xf numFmtId="0" fontId="0" fillId="0" borderId="0" xfId="0" applyAlignment="1">
      <alignment horizontal="center" vertical="top" wrapText="1"/>
    </xf>
    <xf numFmtId="0" fontId="1" fillId="6" borderId="3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0" fillId="0" borderId="11" xfId="0" applyBorder="1"/>
    <xf numFmtId="0" fontId="7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vertical="center"/>
    </xf>
    <xf numFmtId="0" fontId="7" fillId="0" borderId="0" xfId="0" applyFont="1"/>
    <xf numFmtId="0" fontId="12" fillId="0" borderId="0" xfId="0" applyFont="1"/>
    <xf numFmtId="0" fontId="0" fillId="0" borderId="0" xfId="0" applyAlignment="1" applyProtection="1">
      <alignment horizontal="center"/>
      <protection hidden="1"/>
    </xf>
    <xf numFmtId="0" fontId="0" fillId="0" borderId="0" xfId="0" applyProtection="1">
      <protection hidden="1"/>
    </xf>
    <xf numFmtId="0" fontId="1" fillId="3" borderId="0" xfId="0" applyFont="1" applyFill="1"/>
    <xf numFmtId="0" fontId="3" fillId="0" borderId="0" xfId="0" applyFont="1" applyAlignment="1">
      <alignment horizontal="left"/>
    </xf>
    <xf numFmtId="0" fontId="9" fillId="5" borderId="0" xfId="0" applyFont="1" applyFill="1" applyAlignment="1">
      <alignment horizontal="center"/>
    </xf>
    <xf numFmtId="0" fontId="0" fillId="0" borderId="2" xfId="0" applyBorder="1" applyAlignment="1">
      <alignment horizontal="left" vertical="top" wrapText="1"/>
    </xf>
    <xf numFmtId="0" fontId="9" fillId="5" borderId="0" xfId="0" applyFont="1" applyFill="1" applyAlignment="1">
      <alignment horizontal="left"/>
    </xf>
    <xf numFmtId="0" fontId="0" fillId="4" borderId="5" xfId="0" applyFill="1" applyBorder="1" applyAlignment="1" applyProtection="1">
      <alignment horizontal="left" vertical="top" wrapText="1"/>
      <protection hidden="1"/>
    </xf>
    <xf numFmtId="0" fontId="0" fillId="4" borderId="1" xfId="0" applyFill="1" applyBorder="1" applyAlignment="1" applyProtection="1">
      <alignment horizontal="left" vertical="top" wrapText="1"/>
      <protection hidden="1"/>
    </xf>
    <xf numFmtId="0" fontId="0" fillId="4" borderId="6" xfId="0" applyFill="1" applyBorder="1" applyAlignment="1" applyProtection="1">
      <alignment horizontal="left" vertical="top" wrapText="1"/>
      <protection hidden="1"/>
    </xf>
    <xf numFmtId="0" fontId="0" fillId="4" borderId="7" xfId="0" applyFill="1" applyBorder="1" applyAlignment="1" applyProtection="1">
      <alignment horizontal="left" vertical="top" wrapText="1"/>
      <protection hidden="1"/>
    </xf>
    <xf numFmtId="0" fontId="0" fillId="4" borderId="0" xfId="0" applyFill="1" applyAlignment="1" applyProtection="1">
      <alignment horizontal="left" vertical="top" wrapText="1"/>
      <protection hidden="1"/>
    </xf>
    <xf numFmtId="0" fontId="0" fillId="4" borderId="8" xfId="0" applyFill="1" applyBorder="1" applyAlignment="1" applyProtection="1">
      <alignment horizontal="left" vertical="top" wrapText="1"/>
      <protection hidden="1"/>
    </xf>
    <xf numFmtId="0" fontId="0" fillId="4" borderId="9" xfId="0" applyFill="1" applyBorder="1" applyAlignment="1" applyProtection="1">
      <alignment horizontal="left" vertical="top" wrapText="1"/>
      <protection hidden="1"/>
    </xf>
    <xf numFmtId="0" fontId="0" fillId="4" borderId="2" xfId="0" applyFill="1" applyBorder="1" applyAlignment="1" applyProtection="1">
      <alignment horizontal="left" vertical="top" wrapText="1"/>
      <protection hidden="1"/>
    </xf>
    <xf numFmtId="0" fontId="0" fillId="4" borderId="10" xfId="0" applyFill="1" applyBorder="1" applyAlignment="1" applyProtection="1">
      <alignment horizontal="left" vertical="top" wrapText="1"/>
      <protection hidden="1"/>
    </xf>
    <xf numFmtId="0" fontId="0" fillId="0" borderId="0" xfId="0" applyAlignment="1">
      <alignment horizontal="left"/>
    </xf>
    <xf numFmtId="0" fontId="13" fillId="0" borderId="0" xfId="1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7EACD"/>
      <color rgb="FFF2F2F2"/>
      <color rgb="FF2E5C99"/>
      <color rgb="FF6E6E6E"/>
      <color rgb="FFFAFA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myfinancialfreedom.life/wp-content/downloads/Financial_Freedom_Score_FREE/FFS_FREE_Companion_Guide_v1.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E5C99"/>
  </sheetPr>
  <dimension ref="A1:I34"/>
  <sheetViews>
    <sheetView tabSelected="1" workbookViewId="0">
      <selection activeCell="F28" sqref="A1:XFD1048576"/>
    </sheetView>
  </sheetViews>
  <sheetFormatPr defaultRowHeight="14.5" x14ac:dyDescent="0.35"/>
  <sheetData>
    <row r="1" spans="1:9" ht="32" customHeight="1" x14ac:dyDescent="0.6">
      <c r="A1" s="35" t="s">
        <v>0</v>
      </c>
      <c r="B1" s="35"/>
      <c r="C1" s="35"/>
      <c r="D1" s="35"/>
      <c r="E1" s="35"/>
      <c r="F1" s="35"/>
      <c r="G1" s="35"/>
    </row>
    <row r="3" spans="1:9" ht="20" customHeight="1" x14ac:dyDescent="0.45">
      <c r="A3" s="34" t="s">
        <v>13</v>
      </c>
      <c r="B3" s="34"/>
      <c r="C3" s="34"/>
      <c r="D3" s="34"/>
      <c r="E3" s="34"/>
      <c r="F3" s="34"/>
    </row>
    <row r="5" spans="1:9" ht="18.5" x14ac:dyDescent="0.45">
      <c r="A5" s="2" t="s">
        <v>1</v>
      </c>
      <c r="B5" s="3"/>
      <c r="C5" s="3"/>
      <c r="D5" s="3"/>
      <c r="E5" s="3"/>
      <c r="F5" s="3"/>
      <c r="G5" s="3"/>
      <c r="H5" s="3"/>
      <c r="I5" s="3"/>
    </row>
    <row r="6" spans="1:9" ht="15" customHeight="1" x14ac:dyDescent="0.35">
      <c r="A6" t="s">
        <v>18</v>
      </c>
    </row>
    <row r="7" spans="1:9" ht="15" customHeight="1" x14ac:dyDescent="0.35">
      <c r="A7" t="s">
        <v>7</v>
      </c>
    </row>
    <row r="8" spans="1:9" ht="15" customHeight="1" x14ac:dyDescent="0.35"/>
    <row r="9" spans="1:9" ht="15" customHeight="1" x14ac:dyDescent="0.35">
      <c r="A9" s="4" t="s">
        <v>2</v>
      </c>
    </row>
    <row r="10" spans="1:9" ht="15" customHeight="1" x14ac:dyDescent="0.35">
      <c r="A10" s="4" t="s">
        <v>3</v>
      </c>
    </row>
    <row r="11" spans="1:9" ht="15" customHeight="1" x14ac:dyDescent="0.35">
      <c r="A11" s="4" t="s">
        <v>4</v>
      </c>
    </row>
    <row r="12" spans="1:9" ht="15" customHeight="1" x14ac:dyDescent="0.35">
      <c r="A12" s="4"/>
    </row>
    <row r="13" spans="1:9" ht="28" customHeight="1" x14ac:dyDescent="0.35">
      <c r="A13" s="36" t="s">
        <v>17</v>
      </c>
      <c r="B13" s="36"/>
      <c r="C13" s="36"/>
      <c r="D13" s="36"/>
      <c r="E13" s="36"/>
      <c r="F13" s="36"/>
      <c r="G13" s="36"/>
      <c r="H13" s="36"/>
      <c r="I13" s="36"/>
    </row>
    <row r="15" spans="1:9" ht="18.5" x14ac:dyDescent="0.45">
      <c r="A15" s="1" t="s">
        <v>5</v>
      </c>
    </row>
    <row r="16" spans="1:9" x14ac:dyDescent="0.35">
      <c r="A16" s="6" t="s">
        <v>54</v>
      </c>
    </row>
    <row r="17" spans="1:1" ht="15" customHeight="1" x14ac:dyDescent="0.35">
      <c r="A17" s="6" t="s">
        <v>6</v>
      </c>
    </row>
    <row r="18" spans="1:1" ht="15" customHeight="1" x14ac:dyDescent="0.35">
      <c r="A18" s="6" t="s">
        <v>10</v>
      </c>
    </row>
    <row r="19" spans="1:1" ht="15" customHeight="1" x14ac:dyDescent="0.35">
      <c r="A19" s="6" t="s">
        <v>15</v>
      </c>
    </row>
    <row r="21" spans="1:1" ht="15" customHeight="1" x14ac:dyDescent="0.35">
      <c r="A21" t="s">
        <v>14</v>
      </c>
    </row>
    <row r="23" spans="1:1" ht="18.5" x14ac:dyDescent="0.45">
      <c r="A23" s="1" t="s">
        <v>8</v>
      </c>
    </row>
    <row r="25" spans="1:1" ht="15" customHeight="1" x14ac:dyDescent="0.35">
      <c r="A25" t="s">
        <v>11</v>
      </c>
    </row>
    <row r="26" spans="1:1" ht="15" customHeight="1" x14ac:dyDescent="0.35">
      <c r="A26" t="s">
        <v>9</v>
      </c>
    </row>
    <row r="28" spans="1:1" ht="15" customHeight="1" x14ac:dyDescent="0.35">
      <c r="A28" t="s">
        <v>16</v>
      </c>
    </row>
    <row r="30" spans="1:1" ht="15" customHeight="1" x14ac:dyDescent="0.35">
      <c r="A30" s="5" t="s">
        <v>12</v>
      </c>
    </row>
    <row r="33" spans="1:1" x14ac:dyDescent="0.35">
      <c r="A33" s="20" t="s">
        <v>74</v>
      </c>
    </row>
    <row r="34" spans="1:1" x14ac:dyDescent="0.35">
      <c r="A34" s="20" t="s">
        <v>73</v>
      </c>
    </row>
  </sheetData>
  <sheetProtection algorithmName="SHA-512" hashValue="HZ78WOP0BbpjSU8yhes1y9xV0rAe6ziLf78C3glvJGy3ar0JpQEPXcmam1u+1m29mX1sZG6nZ+4yN0abxNRnag==" saltValue="UJhugn7u8ckT/hH9O9X7Ow==" spinCount="100000" sheet="1" selectLockedCells="1" selectUnlockedCells="1"/>
  <mergeCells count="3">
    <mergeCell ref="A3:F3"/>
    <mergeCell ref="A1:G1"/>
    <mergeCell ref="A13:I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52015-0B72-484D-BFD6-0AA1D9767B8F}">
  <sheetPr>
    <tabColor rgb="FFF2F2F2"/>
  </sheetPr>
  <dimension ref="A1:E25"/>
  <sheetViews>
    <sheetView workbookViewId="0">
      <pane ySplit="1" topLeftCell="A2" activePane="bottomLeft" state="frozen"/>
      <selection pane="bottomLeft" activeCell="D3" sqref="D3"/>
    </sheetView>
  </sheetViews>
  <sheetFormatPr defaultRowHeight="14.5" x14ac:dyDescent="0.35"/>
  <cols>
    <col min="1" max="1" width="4.6328125" style="13" customWidth="1"/>
    <col min="2" max="2" width="10.6328125" style="14" customWidth="1"/>
    <col min="3" max="3" width="75.6328125" style="14" customWidth="1"/>
    <col min="4" max="4" width="11.7265625" style="16" bestFit="1" customWidth="1"/>
    <col min="5" max="5" width="40.6328125" style="18" customWidth="1"/>
    <col min="6" max="16384" width="8.7265625" style="14"/>
  </cols>
  <sheetData>
    <row r="1" spans="1:5" s="10" customFormat="1" ht="20" customHeight="1" x14ac:dyDescent="0.35">
      <c r="A1" s="9" t="s">
        <v>19</v>
      </c>
      <c r="B1" s="9" t="s">
        <v>20</v>
      </c>
      <c r="C1" s="9" t="s">
        <v>21</v>
      </c>
      <c r="D1" s="15" t="s">
        <v>22</v>
      </c>
      <c r="E1" s="15" t="s">
        <v>50</v>
      </c>
    </row>
    <row r="2" spans="1:5" s="10" customFormat="1" ht="20" customHeight="1" x14ac:dyDescent="0.35">
      <c r="A2" s="28" t="s">
        <v>55</v>
      </c>
      <c r="B2" s="26"/>
      <c r="C2" s="26"/>
      <c r="D2" s="27"/>
      <c r="E2" s="27"/>
    </row>
    <row r="3" spans="1:5" ht="29" x14ac:dyDescent="0.35">
      <c r="A3" s="21">
        <v>1</v>
      </c>
      <c r="B3" s="11" t="s">
        <v>24</v>
      </c>
      <c r="C3" s="12" t="s">
        <v>25</v>
      </c>
      <c r="E3" s="17"/>
    </row>
    <row r="4" spans="1:5" x14ac:dyDescent="0.35">
      <c r="A4" s="21">
        <v>2</v>
      </c>
      <c r="B4" s="11" t="s">
        <v>24</v>
      </c>
      <c r="C4" s="12" t="s">
        <v>26</v>
      </c>
      <c r="E4" s="17"/>
    </row>
    <row r="5" spans="1:5" x14ac:dyDescent="0.35">
      <c r="A5" s="21">
        <v>3</v>
      </c>
      <c r="B5" s="11" t="s">
        <v>24</v>
      </c>
      <c r="C5" s="12" t="s">
        <v>27</v>
      </c>
      <c r="E5" s="17"/>
    </row>
    <row r="6" spans="1:5" ht="29" x14ac:dyDescent="0.35">
      <c r="A6" s="21">
        <v>4</v>
      </c>
      <c r="B6" s="11" t="s">
        <v>24</v>
      </c>
      <c r="C6" s="12" t="s">
        <v>28</v>
      </c>
      <c r="E6" s="17"/>
    </row>
    <row r="7" spans="1:5" ht="29" x14ac:dyDescent="0.35">
      <c r="A7" s="21">
        <v>5</v>
      </c>
      <c r="B7" s="11" t="s">
        <v>24</v>
      </c>
      <c r="C7" s="12" t="s">
        <v>29</v>
      </c>
      <c r="E7" s="17"/>
    </row>
    <row r="8" spans="1:5" x14ac:dyDescent="0.35">
      <c r="A8" s="21"/>
      <c r="B8" s="11"/>
      <c r="C8" s="12"/>
      <c r="E8" s="17"/>
    </row>
    <row r="9" spans="1:5" ht="29" x14ac:dyDescent="0.35">
      <c r="A9" s="21">
        <v>6</v>
      </c>
      <c r="B9" s="11" t="s">
        <v>30</v>
      </c>
      <c r="C9" s="12" t="s">
        <v>44</v>
      </c>
      <c r="E9" s="17"/>
    </row>
    <row r="10" spans="1:5" x14ac:dyDescent="0.35">
      <c r="A10" s="21">
        <v>7</v>
      </c>
      <c r="B10" s="11" t="s">
        <v>30</v>
      </c>
      <c r="C10" s="12" t="s">
        <v>46</v>
      </c>
      <c r="E10" s="17"/>
    </row>
    <row r="11" spans="1:5" x14ac:dyDescent="0.35">
      <c r="A11" s="21">
        <v>8</v>
      </c>
      <c r="B11" s="11" t="s">
        <v>30</v>
      </c>
      <c r="C11" s="12" t="s">
        <v>31</v>
      </c>
      <c r="E11" s="17"/>
    </row>
    <row r="12" spans="1:5" x14ac:dyDescent="0.35">
      <c r="A12" s="21">
        <v>9</v>
      </c>
      <c r="B12" s="11" t="s">
        <v>30</v>
      </c>
      <c r="C12" s="12" t="s">
        <v>42</v>
      </c>
      <c r="E12" s="17"/>
    </row>
    <row r="13" spans="1:5" ht="29" x14ac:dyDescent="0.35">
      <c r="A13" s="21">
        <v>10</v>
      </c>
      <c r="B13" s="11" t="s">
        <v>30</v>
      </c>
      <c r="C13" s="12" t="s">
        <v>47</v>
      </c>
      <c r="E13" s="17"/>
    </row>
    <row r="14" spans="1:5" x14ac:dyDescent="0.35">
      <c r="A14" s="21"/>
      <c r="B14" s="11"/>
      <c r="C14" s="12"/>
      <c r="E14" s="17"/>
    </row>
    <row r="15" spans="1:5" x14ac:dyDescent="0.35">
      <c r="A15" s="21">
        <v>11</v>
      </c>
      <c r="B15" s="11" t="s">
        <v>32</v>
      </c>
      <c r="C15" s="12" t="s">
        <v>33</v>
      </c>
      <c r="E15" s="17"/>
    </row>
    <row r="16" spans="1:5" ht="29" x14ac:dyDescent="0.35">
      <c r="A16" s="21">
        <v>12</v>
      </c>
      <c r="B16" s="11" t="s">
        <v>32</v>
      </c>
      <c r="C16" s="12" t="s">
        <v>48</v>
      </c>
      <c r="E16" s="17"/>
    </row>
    <row r="17" spans="1:5" x14ac:dyDescent="0.35">
      <c r="A17" s="21">
        <v>13</v>
      </c>
      <c r="B17" s="11" t="s">
        <v>32</v>
      </c>
      <c r="C17" s="12" t="s">
        <v>34</v>
      </c>
      <c r="E17" s="17"/>
    </row>
    <row r="18" spans="1:5" x14ac:dyDescent="0.35">
      <c r="A18" s="21">
        <v>14</v>
      </c>
      <c r="B18" s="11" t="s">
        <v>32</v>
      </c>
      <c r="C18" s="12" t="s">
        <v>45</v>
      </c>
      <c r="E18" s="17"/>
    </row>
    <row r="19" spans="1:5" ht="29" x14ac:dyDescent="0.35">
      <c r="A19" s="21">
        <v>15</v>
      </c>
      <c r="B19" s="11" t="s">
        <v>32</v>
      </c>
      <c r="C19" s="12" t="s">
        <v>49</v>
      </c>
      <c r="E19" s="17"/>
    </row>
    <row r="20" spans="1:5" x14ac:dyDescent="0.35">
      <c r="A20" s="21">
        <v>16</v>
      </c>
      <c r="B20" s="11" t="s">
        <v>32</v>
      </c>
      <c r="C20" s="12" t="s">
        <v>35</v>
      </c>
      <c r="E20" s="17"/>
    </row>
    <row r="24" spans="1:5" x14ac:dyDescent="0.3">
      <c r="A24" s="20" t="s">
        <v>51</v>
      </c>
    </row>
    <row r="25" spans="1:5" x14ac:dyDescent="0.3">
      <c r="A25" s="20" t="s">
        <v>73</v>
      </c>
    </row>
  </sheetData>
  <sheetProtection algorithmName="SHA-512" hashValue="kO7hHRttM8Va7h4xUjn9ulbChRZTk29m4TgZzCu+DuAeTkyAKRTax7My1W1EKk1ei6hWRFFlfev1VNKLMuiDwQ==" saltValue="cJa4Fx4+LlYM8TOw8rztxQ==" spinCount="100000" sheet="1" selectLockedCells="1"/>
  <dataValidations count="1">
    <dataValidation type="list" allowBlank="1" showInputMessage="1" showErrorMessage="1" errorTitle="Answer Selection Error" error="Please select a value from the dropdown box" sqref="D3:D7 D9:D13 D15:D20" xr:uid="{40E99B79-B543-4A0E-8B66-0BCF7AD8B166}">
      <formula1>"Yes, Mostly, Not yet"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71C28-652F-47A1-9184-1C52EB144062}">
  <sheetPr>
    <tabColor rgb="FFC7EACD"/>
  </sheetPr>
  <dimension ref="A1:H23"/>
  <sheetViews>
    <sheetView workbookViewId="0">
      <selection activeCell="D30" sqref="D30"/>
    </sheetView>
  </sheetViews>
  <sheetFormatPr defaultRowHeight="14.5" x14ac:dyDescent="0.35"/>
  <cols>
    <col min="3" max="3" width="10.90625" bestFit="1" customWidth="1"/>
    <col min="5" max="5" width="8.7265625" customWidth="1"/>
  </cols>
  <sheetData>
    <row r="1" spans="1:8" ht="26" x14ac:dyDescent="0.6">
      <c r="A1" s="37" t="s">
        <v>40</v>
      </c>
      <c r="B1" s="37"/>
      <c r="C1" s="37"/>
      <c r="D1" s="37"/>
      <c r="E1" s="37"/>
      <c r="F1" s="37"/>
      <c r="G1" s="37"/>
    </row>
    <row r="2" spans="1:8" ht="15" customHeight="1" x14ac:dyDescent="0.35"/>
    <row r="3" spans="1:8" ht="21" x14ac:dyDescent="0.5">
      <c r="A3" s="29" t="s">
        <v>56</v>
      </c>
      <c r="B3" s="25"/>
      <c r="C3" s="25"/>
      <c r="D3" s="19" t="str">
        <f>_xlfn.LET(_xlpm.s, _xlfn.XLOOKUP("T5",'04_Scoring_Engine'!$A:$A,'04_Scoring_Engine'!$B:$B,""),
IF(_xlpm.s="","",_xlpm.s))</f>
        <v/>
      </c>
    </row>
    <row r="4" spans="1:8" ht="14.5" customHeight="1" x14ac:dyDescent="0.5">
      <c r="A4" s="30" t="s">
        <v>57</v>
      </c>
      <c r="B4" s="25"/>
      <c r="C4" s="25"/>
      <c r="D4" s="19"/>
    </row>
    <row r="6" spans="1:8" x14ac:dyDescent="0.35">
      <c r="A6" s="22" t="s">
        <v>20</v>
      </c>
      <c r="B6" s="23" t="s">
        <v>23</v>
      </c>
    </row>
    <row r="7" spans="1:8" x14ac:dyDescent="0.35">
      <c r="A7" s="8" t="s">
        <v>24</v>
      </c>
      <c r="B7" s="31">
        <f>'04_Scoring_Engine'!B2</f>
        <v>0</v>
      </c>
    </row>
    <row r="8" spans="1:8" x14ac:dyDescent="0.35">
      <c r="A8" s="8" t="s">
        <v>30</v>
      </c>
      <c r="B8" s="31">
        <f>'04_Scoring_Engine'!B3</f>
        <v>0</v>
      </c>
    </row>
    <row r="9" spans="1:8" x14ac:dyDescent="0.35">
      <c r="A9" s="8" t="s">
        <v>32</v>
      </c>
      <c r="B9" s="31">
        <f>'04_Scoring_Engine'!B4</f>
        <v>0</v>
      </c>
      <c r="C9" s="8"/>
    </row>
    <row r="10" spans="1:8" ht="20" customHeight="1" x14ac:dyDescent="0.35"/>
    <row r="11" spans="1:8" ht="18" customHeight="1" x14ac:dyDescent="0.35">
      <c r="A11" t="s">
        <v>41</v>
      </c>
      <c r="C11" s="7"/>
    </row>
    <row r="13" spans="1:8" ht="14.5" customHeight="1" x14ac:dyDescent="0.35">
      <c r="A13" s="38" t="str">
        <f>IF('04_Scoring_Engine'!B7="","",_xlfn.XLOOKUP('04_Scoring_Engine'!B7,'05_Data'!$A$1:$A$4,'05_Data'!$C$1:$C$4,""))</f>
        <v/>
      </c>
      <c r="B13" s="39"/>
      <c r="C13" s="39"/>
      <c r="D13" s="40"/>
    </row>
    <row r="14" spans="1:8" ht="59" customHeight="1" x14ac:dyDescent="0.35">
      <c r="A14" s="41"/>
      <c r="B14" s="42"/>
      <c r="C14" s="42"/>
      <c r="D14" s="43"/>
    </row>
    <row r="15" spans="1:8" x14ac:dyDescent="0.35">
      <c r="A15" s="41"/>
      <c r="B15" s="42"/>
      <c r="C15" s="42"/>
      <c r="D15" s="43"/>
      <c r="H15" s="24"/>
    </row>
    <row r="16" spans="1:8" x14ac:dyDescent="0.35">
      <c r="A16" s="44"/>
      <c r="B16" s="45"/>
      <c r="C16" s="45"/>
      <c r="D16" s="46"/>
    </row>
    <row r="19" spans="1:4" x14ac:dyDescent="0.35">
      <c r="A19" s="47" t="s">
        <v>52</v>
      </c>
      <c r="B19" s="47"/>
      <c r="C19" s="47"/>
      <c r="D19" s="47"/>
    </row>
    <row r="20" spans="1:4" x14ac:dyDescent="0.35">
      <c r="A20" s="48" t="s">
        <v>53</v>
      </c>
      <c r="B20" s="48"/>
      <c r="C20" s="48"/>
      <c r="D20" s="48"/>
    </row>
    <row r="22" spans="1:4" x14ac:dyDescent="0.35">
      <c r="A22" s="20" t="s">
        <v>51</v>
      </c>
    </row>
    <row r="23" spans="1:4" x14ac:dyDescent="0.35">
      <c r="A23" s="20" t="s">
        <v>73</v>
      </c>
    </row>
  </sheetData>
  <sheetProtection algorithmName="SHA-512" hashValue="FZmtOnO1AuO4FVaSBBu6HJ4TfB74+xCtOZkopH3QCRZfWUE69hak+286NusV65u1jlfkhW6IuzLO3KsbD+pWEg==" saltValue="pXPVLMdQwuHMphFdEVuytw==" spinCount="100000" sheet="1"/>
  <mergeCells count="4">
    <mergeCell ref="A1:G1"/>
    <mergeCell ref="A13:D16"/>
    <mergeCell ref="A19:D19"/>
    <mergeCell ref="A20:D20"/>
  </mergeCells>
  <conditionalFormatting sqref="D3:D4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{0D588689-3B2C-421A-8BAE-9B2F73F6826E}</x14:id>
        </ext>
      </extLst>
    </cfRule>
  </conditionalFormatting>
  <hyperlinks>
    <hyperlink ref="A20:D20" r:id="rId1" display="Download the free companion guide (PDF)." xr:uid="{F3FA5A6C-564D-4FE3-9851-76C2BE2D9BCA}"/>
  </hyperlink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D588689-3B2C-421A-8BAE-9B2F73F6826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D3:D4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D5570-896E-4AB4-A014-639F9A77671B}">
  <dimension ref="A1:B7"/>
  <sheetViews>
    <sheetView workbookViewId="0">
      <selection activeCell="C14" sqref="C14"/>
    </sheetView>
  </sheetViews>
  <sheetFormatPr defaultRowHeight="14.5" x14ac:dyDescent="0.35"/>
  <cols>
    <col min="1" max="1" width="12.90625" bestFit="1" customWidth="1"/>
    <col min="2" max="2" width="5.81640625" customWidth="1"/>
    <col min="3" max="3" width="12.54296875" bestFit="1" customWidth="1"/>
  </cols>
  <sheetData>
    <row r="1" spans="1:2" x14ac:dyDescent="0.35">
      <c r="A1" s="33" t="s">
        <v>38</v>
      </c>
      <c r="B1" s="33" t="s">
        <v>39</v>
      </c>
    </row>
    <row r="2" spans="1:2" x14ac:dyDescent="0.35">
      <c r="A2" t="s">
        <v>67</v>
      </c>
      <c r="B2" s="32" cm="1">
        <f t="array" ref="B2">_xlfn.LET(
  _xlpm.ans,'02_Questions'!$D$2:$D$20,
  _xlpm.pil,'02_Questions'!$B$2:$B$20,
  _xlpm.pts,IFERROR(_xlfn.XLOOKUP(_xlpm.ans,{"Yes","Mostly","Not yet"},{2,1,0},0),0),
  SUMPRODUCT((_xlpm.pil="Strength")*_xlpm.pts)
)</f>
        <v>0</v>
      </c>
    </row>
    <row r="3" spans="1:2" x14ac:dyDescent="0.35">
      <c r="A3" t="s">
        <v>68</v>
      </c>
      <c r="B3" s="32" cm="1">
        <f t="array" ref="B3">_xlfn.LET(
  _xlpm.ans,'02_Questions'!$D$2:$D$20,
  _xlpm.pil,'02_Questions'!$B$2:$B$20,
  _xlpm.pts,IFERROR(_xlfn.XLOOKUP(_xlpm.ans,{"Yes","Mostly","Not yet"},{2,1,0},0),0),
  SUMPRODUCT((_xlpm.pil="Safety")*_xlpm.pts)
)</f>
        <v>0</v>
      </c>
    </row>
    <row r="4" spans="1:2" x14ac:dyDescent="0.35">
      <c r="A4" t="s">
        <v>69</v>
      </c>
      <c r="B4" s="32" cm="1">
        <f t="array" ref="B4">_xlfn.LET(
  _xlpm.ans,'02_Questions'!$D$2:$D$20,
  _xlpm.pil,'02_Questions'!$B$2:$B$20,
  _xlpm.pts,IFERROR(_xlfn.XLOOKUP(_xlpm.ans,{"Yes","Mostly","Not yet"},{2,1,0},0),0),
  SUMPRODUCT((_xlpm.pil="Freedom")*_xlpm.pts)
)</f>
        <v>0</v>
      </c>
    </row>
    <row r="5" spans="1:2" x14ac:dyDescent="0.35">
      <c r="A5" t="s">
        <v>70</v>
      </c>
      <c r="B5" s="32">
        <f>SUM(
 _xlfn.XLOOKUP("T1",$A:$A,$B:$B,0),
 _xlfn.XLOOKUP("T2",$A:$A,$B:$B,0),
 _xlfn.XLOOKUP("T3",$A:$A,$B:$B,0)
)</f>
        <v>0</v>
      </c>
    </row>
    <row r="6" spans="1:2" x14ac:dyDescent="0.35">
      <c r="A6" t="s">
        <v>71</v>
      </c>
      <c r="B6" s="32" t="str">
        <f>_xlfn.LET(_xlpm.r, _xlfn.XLOOKUP("T4",$A:$A,$B:$B,0), IF(_xlpm.r=0,"", ROUND(_xlpm.r/32*100,0)))</f>
        <v/>
      </c>
    </row>
    <row r="7" spans="1:2" x14ac:dyDescent="0.35">
      <c r="A7" t="s">
        <v>72</v>
      </c>
      <c r="B7" s="32" t="str">
        <f>_xlfn.LET(_xlpm.s, _xlfn.XLOOKUP("T5",$A:$A,$B:$B,""),
IF(_xlpm.s="","",
IF(_xlpm.s&lt;=35,"S1",
IF(_xlpm.s&lt;=65,"S2",
IF(_xlpm.s&lt;=85,"S3","S4")))))</f>
        <v/>
      </c>
    </row>
  </sheetData>
  <sheetProtection algorithmName="SHA-512" hashValue="y53iRz55FcXaUtVN+mZ3Z4gF5lPUI774XseoH5v+KHw7+sGoLw0432kYMcP9OvUYPGajzdVK2/8p9Wo72Ga0Bg==" saltValue="F9mC2a/pnsy2Sa9s/p7lww==" spinCount="100000" sheet="1" objects="1" scenarios="1" selectLockedCells="1" selectUnlockedCells="1"/>
  <phoneticPr fontId="1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2373B-59B5-4A96-8428-40B63AB89317}">
  <dimension ref="A1:C4"/>
  <sheetViews>
    <sheetView workbookViewId="0">
      <selection activeCell="C13" sqref="A1:XFD1048576"/>
    </sheetView>
  </sheetViews>
  <sheetFormatPr defaultRowHeight="14.5" x14ac:dyDescent="0.35"/>
  <cols>
    <col min="1" max="1" width="2.81640625" style="32" bestFit="1" customWidth="1"/>
    <col min="2" max="2" width="18.54296875" style="32" bestFit="1" customWidth="1"/>
    <col min="3" max="3" width="118.90625" style="32" bestFit="1" customWidth="1"/>
    <col min="4" max="16384" width="8.7265625" style="32"/>
  </cols>
  <sheetData>
    <row r="1" spans="1:3" x14ac:dyDescent="0.35">
      <c r="A1" s="32" t="s">
        <v>58</v>
      </c>
      <c r="B1" s="32" t="s">
        <v>36</v>
      </c>
      <c r="C1" s="32" t="s">
        <v>63</v>
      </c>
    </row>
    <row r="2" spans="1:3" x14ac:dyDescent="0.35">
      <c r="A2" s="32" t="s">
        <v>59</v>
      </c>
      <c r="B2" s="32" t="s">
        <v>37</v>
      </c>
      <c r="C2" s="32" t="s">
        <v>64</v>
      </c>
    </row>
    <row r="3" spans="1:3" x14ac:dyDescent="0.35">
      <c r="A3" s="32" t="s">
        <v>60</v>
      </c>
      <c r="B3" s="32" t="s">
        <v>62</v>
      </c>
      <c r="C3" s="32" t="s">
        <v>65</v>
      </c>
    </row>
    <row r="4" spans="1:3" x14ac:dyDescent="0.35">
      <c r="A4" s="32" t="s">
        <v>61</v>
      </c>
      <c r="B4" s="32" t="s">
        <v>43</v>
      </c>
      <c r="C4" s="32" t="s">
        <v>66</v>
      </c>
    </row>
  </sheetData>
  <sheetProtection algorithmName="SHA-512" hashValue="BYbFunxAWG5Nf6PN10//p/mAePyYIkgowMfZqs9vXvea8D/IH6gzibOUwQr6TDFnmXrLb9BMKUR2s1/yQ2yJkw==" saltValue="N9gCs3uF3OZPVzvm/keBpA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01_Welcome</vt:lpstr>
      <vt:lpstr>02_Questions</vt:lpstr>
      <vt:lpstr>03_Your_Score</vt:lpstr>
      <vt:lpstr>04_Scoring_Engine</vt:lpstr>
      <vt:lpstr>05_Data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Nilesh Bhatt</cp:lastModifiedBy>
  <dcterms:created xsi:type="dcterms:W3CDTF">2015-06-05T18:17:20Z</dcterms:created>
  <dcterms:modified xsi:type="dcterms:W3CDTF">2026-01-13T18:18:05Z</dcterms:modified>
</cp:coreProperties>
</file>